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laurent/Desktop/"/>
    </mc:Choice>
  </mc:AlternateContent>
  <xr:revisionPtr revIDLastSave="0" documentId="13_ncr:1_{61FC0D42-00DD-8C48-885B-EB8702D466E5}" xr6:coauthVersionLast="45" xr6:coauthVersionMax="45" xr10:uidLastSave="{00000000-0000-0000-0000-000000000000}"/>
  <bookViews>
    <workbookView xWindow="6140" yWindow="8000" windowWidth="26060" windowHeight="23840" xr2:uid="{048915C3-35BD-41BB-ADA3-912FF8CF6062}"/>
  </bookViews>
  <sheets>
    <sheet name="Commande" sheetId="1" r:id="rId1"/>
  </sheets>
  <definedNames>
    <definedName name="_xlnm.Print_Area" localSheetId="0">Commande!$A$1:$F$40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F21" i="1"/>
  <c r="F22" i="1"/>
  <c r="F23" i="1"/>
  <c r="F19" i="1"/>
  <c r="F6" i="1" l="1"/>
  <c r="F16" i="1" l="1"/>
  <c r="F37" i="1" l="1"/>
  <c r="F38" i="1"/>
  <c r="F36" i="1"/>
  <c r="F8" i="1"/>
  <c r="F9" i="1"/>
  <c r="F10" i="1"/>
  <c r="F11" i="1"/>
  <c r="F12" i="1"/>
  <c r="F13" i="1"/>
  <c r="F14" i="1"/>
  <c r="F15" i="1"/>
  <c r="F17" i="1"/>
  <c r="F34" i="1" l="1"/>
  <c r="F35" i="1"/>
  <c r="F33" i="1"/>
  <c r="F26" i="1"/>
  <c r="F27" i="1"/>
  <c r="F28" i="1"/>
  <c r="F29" i="1"/>
  <c r="F30" i="1"/>
  <c r="F31" i="1"/>
  <c r="F32" i="1"/>
  <c r="F25" i="1"/>
  <c r="F5" i="1"/>
  <c r="F4" i="1"/>
  <c r="F40" i="1" l="1"/>
</calcChain>
</file>

<file path=xl/sharedStrings.xml><?xml version="1.0" encoding="utf-8"?>
<sst xmlns="http://schemas.openxmlformats.org/spreadsheetml/2006/main" count="68" uniqueCount="49">
  <si>
    <t>Vins</t>
  </si>
  <si>
    <t>Tarifs</t>
  </si>
  <si>
    <t xml:space="preserve">2.Gamme : « Promo temps long, prenez ce qu’il y a de meilleur » </t>
  </si>
  <si>
    <t>4. Les Incontournables</t>
  </si>
  <si>
    <t xml:space="preserve"> Promo</t>
  </si>
  <si>
    <t>5+1</t>
  </si>
  <si>
    <t>5% de remise sur le carton</t>
  </si>
  <si>
    <t>5% de rabais sur le carton</t>
  </si>
  <si>
    <t>Unités</t>
  </si>
  <si>
    <t>Total</t>
  </si>
  <si>
    <t xml:space="preserve">Total bon de commande : </t>
  </si>
  <si>
    <t>3. Just Released</t>
  </si>
  <si>
    <t>Quantités</t>
  </si>
  <si>
    <t>1. Gamme Anniversaire:</t>
  </si>
  <si>
    <t>5 bouteilles achetées, la 6ème offerte</t>
  </si>
  <si>
    <r>
      <rPr>
        <b/>
        <sz val="12"/>
        <color theme="1"/>
        <rFont val="Calibri"/>
        <family val="2"/>
        <scheme val="minor"/>
      </rPr>
      <t xml:space="preserve">Château Crès Ricards Mas de Cristol </t>
    </r>
    <r>
      <rPr>
        <i/>
        <sz val="11"/>
        <color theme="1"/>
        <rFont val="Calibri"/>
        <family val="2"/>
        <scheme val="minor"/>
      </rPr>
      <t xml:space="preserve">AOC Terrasse du Larzac 2018 75cl C'est grâce à un terroir exceptionnel et à la fraicheur venant du Larzac que cet assemblage de Syrah Carrignan et de Grenache est "la pépite du Languedoc" </t>
    </r>
    <r>
      <rPr>
        <i/>
        <sz val="11"/>
        <color rgb="FF00B050"/>
        <rFont val="Calibri"/>
        <family val="2"/>
        <scheme val="minor"/>
      </rPr>
      <t>en agriculture durable</t>
    </r>
    <r>
      <rPr>
        <sz val="12"/>
        <color theme="1"/>
        <rFont val="Calibri"/>
        <family val="2"/>
        <scheme val="minor"/>
      </rPr>
      <t xml:space="preserve">. </t>
    </r>
  </si>
  <si>
    <r>
      <rPr>
        <b/>
        <sz val="12"/>
        <color theme="1"/>
        <rFont val="Calibri"/>
        <family val="2"/>
        <scheme val="minor"/>
      </rPr>
      <t>Château Jérémie Y</t>
    </r>
    <r>
      <rPr>
        <i/>
        <sz val="11"/>
        <color theme="1"/>
        <rFont val="Calibri"/>
        <family val="2"/>
        <scheme val="minor"/>
      </rPr>
      <t xml:space="preserve"> AOC Corbières Boutenac 2017 75cl,</t>
    </r>
    <r>
      <rPr>
        <sz val="12"/>
        <color theme="1"/>
        <rFont val="Calibri"/>
        <family val="2"/>
        <scheme val="minor"/>
      </rPr>
      <t xml:space="preserve"> </t>
    </r>
    <r>
      <rPr>
        <i/>
        <sz val="11"/>
        <color theme="1"/>
        <rFont val="Calibri"/>
        <family val="2"/>
        <scheme val="minor"/>
      </rPr>
      <t>Grand cru des corbiéres ce vin généreux de Syrah, Grenache et Carrignan ravira vos papilles accompagné d'une belle côte de bœuf</t>
    </r>
  </si>
  <si>
    <r>
      <rPr>
        <b/>
        <sz val="12"/>
        <color theme="1"/>
        <rFont val="Calibri"/>
        <family val="2"/>
        <scheme val="minor"/>
      </rPr>
      <t xml:space="preserve">Astelia Chardonnay </t>
    </r>
    <r>
      <rPr>
        <i/>
        <sz val="11"/>
        <color theme="1"/>
        <rFont val="Calibri"/>
        <family val="2"/>
        <scheme val="minor"/>
      </rPr>
      <t>IGP Pays d'Oc 2017 75cl</t>
    </r>
    <r>
      <rPr>
        <sz val="12"/>
        <color theme="1"/>
        <rFont val="Calibri"/>
        <family val="2"/>
        <scheme val="minor"/>
      </rPr>
      <t>,</t>
    </r>
    <r>
      <rPr>
        <i/>
        <sz val="11"/>
        <color theme="1"/>
        <rFont val="Calibri"/>
        <family val="2"/>
        <scheme val="minor"/>
      </rPr>
      <t xml:space="preserve"> Dans ce vin Jean Claude Mas exprime tout son savoir-faire et son expérience. Un grand Chardonnay qui n'a rien à envier à la Bourgogne!</t>
    </r>
  </si>
  <si>
    <r>
      <t xml:space="preserve">Huile d'olive des Tannes </t>
    </r>
    <r>
      <rPr>
        <i/>
        <sz val="11"/>
        <color theme="1"/>
        <rFont val="Calibri"/>
        <family val="2"/>
        <scheme val="minor"/>
      </rPr>
      <t>50cl Notre huile d’olive est obtenue à partir de nos olivères, sans additifs et sans adjonction d’autre huile. L’huile d’olive est vierge extra obtenue uniquement par des procédés mécaniques. Elle ne subit ni traitement chimique, ni raffinage composée d'oliviéres, lucques et d'aglandau</t>
    </r>
  </si>
  <si>
    <r>
      <rPr>
        <b/>
        <sz val="12"/>
        <rFont val="Calibri (Corps)_x0000_"/>
      </rPr>
      <t xml:space="preserve">Astélia </t>
    </r>
    <r>
      <rPr>
        <b/>
        <sz val="12"/>
        <color theme="1"/>
        <rFont val="Calibri"/>
        <family val="2"/>
        <scheme val="minor"/>
      </rPr>
      <t xml:space="preserve">Pink Heron , </t>
    </r>
    <r>
      <rPr>
        <i/>
        <sz val="11"/>
        <color theme="1"/>
        <rFont val="Calibri"/>
        <family val="2"/>
        <scheme val="minor"/>
      </rPr>
      <t>IGP Pays d'Oc 2019. Le Rosé parmi les rosés que préfère Vinus le Heron:</t>
    </r>
    <r>
      <rPr>
        <i/>
        <sz val="11"/>
        <color rgb="FFFF0000"/>
        <rFont val="Calibri (Corps)_x0000_"/>
      </rPr>
      <t xml:space="preserve"> </t>
    </r>
    <r>
      <rPr>
        <i/>
        <sz val="11"/>
        <rFont val="Calibri (Corps)_x0000_"/>
      </rPr>
      <t>Cinsault</t>
    </r>
    <r>
      <rPr>
        <i/>
        <sz val="11"/>
        <color rgb="FFFF0000"/>
        <rFont val="Calibri (Corps)_x0000_"/>
      </rPr>
      <t>,</t>
    </r>
    <r>
      <rPr>
        <i/>
        <sz val="11"/>
        <color theme="1"/>
        <rFont val="Calibri"/>
        <family val="2"/>
        <scheme val="minor"/>
      </rPr>
      <t xml:space="preserve"> Grenache Syrah</t>
    </r>
  </si>
  <si>
    <r>
      <rPr>
        <b/>
        <sz val="12"/>
        <color theme="1"/>
        <rFont val="Calibri"/>
        <family val="2"/>
        <scheme val="minor"/>
      </rPr>
      <t>Paul Mas Estate Cinsault</t>
    </r>
    <r>
      <rPr>
        <b/>
        <i/>
        <sz val="11"/>
        <color rgb="FFFF0000"/>
        <rFont val="Calibri (Corps)_x0000_"/>
      </rPr>
      <t xml:space="preserve"> </t>
    </r>
    <r>
      <rPr>
        <i/>
        <sz val="11"/>
        <color theme="1"/>
        <rFont val="Calibri"/>
        <family val="2"/>
        <scheme val="minor"/>
      </rPr>
      <t>IGP Pays d'Oc 2017 75cl.</t>
    </r>
    <r>
      <rPr>
        <sz val="11"/>
        <color theme="1"/>
        <rFont val="Calibri"/>
        <family val="2"/>
        <scheme val="minor"/>
      </rPr>
      <t xml:space="preserve"> "L</t>
    </r>
    <r>
      <rPr>
        <i/>
        <sz val="11"/>
        <color theme="1"/>
        <rFont val="Calibri"/>
        <family val="2"/>
        <scheme val="minor"/>
      </rPr>
      <t>e</t>
    </r>
    <r>
      <rPr>
        <i/>
        <sz val="11"/>
        <color rgb="FFFF0000"/>
        <rFont val="Calibri (Corps)_x0000_"/>
      </rPr>
      <t xml:space="preserve"> </t>
    </r>
    <r>
      <rPr>
        <i/>
        <sz val="11"/>
        <color theme="1"/>
        <rFont val="Calibri"/>
        <family val="2"/>
        <scheme val="minor"/>
      </rPr>
      <t>pinot noir méditerranéen"</t>
    </r>
    <r>
      <rPr>
        <i/>
        <sz val="11"/>
        <color rgb="FFFF0000"/>
        <rFont val="Calibri (Corps)_x0000_"/>
      </rPr>
      <t>.</t>
    </r>
    <r>
      <rPr>
        <i/>
        <sz val="11"/>
        <color theme="1"/>
        <rFont val="Calibri"/>
        <family val="2"/>
        <scheme val="minor"/>
      </rPr>
      <t xml:space="preserve"> Un vin d’une finesse et d’une élégance remarquable avec des arômes de cerise, de fraise et légèrement épicé</t>
    </r>
  </si>
  <si>
    <r>
      <rPr>
        <b/>
        <sz val="12"/>
        <color theme="1"/>
        <rFont val="Calibri"/>
        <family val="2"/>
        <scheme val="minor"/>
      </rPr>
      <t xml:space="preserve">Jardins des Roses </t>
    </r>
    <r>
      <rPr>
        <i/>
        <sz val="11"/>
        <color theme="1"/>
        <rFont val="Calibri"/>
        <family val="2"/>
        <scheme val="minor"/>
      </rPr>
      <t>AOC Languedoc 2018 75cl. Un rosé gastronomique de Syrah et de Grenache avec une jolie robe pâle et des notes de fruits rouges ( 90 points Wine Spectator)</t>
    </r>
  </si>
  <si>
    <r>
      <rPr>
        <b/>
        <sz val="12"/>
        <color theme="1"/>
        <rFont val="Calibri"/>
        <family val="2"/>
        <scheme val="minor"/>
      </rPr>
      <t xml:space="preserve">Soleil blanc de Lauriga </t>
    </r>
    <r>
      <rPr>
        <i/>
        <sz val="11"/>
        <color theme="1"/>
        <rFont val="Calibri"/>
        <family val="2"/>
        <scheme val="minor"/>
      </rPr>
      <t>AOC Cotes de Roussillon 2018. Les cépages blancs "</t>
    </r>
    <r>
      <rPr>
        <i/>
        <sz val="11"/>
        <rFont val="Calibri (Corps)_x0000_"/>
      </rPr>
      <t>Emblématiques</t>
    </r>
    <r>
      <rPr>
        <i/>
        <sz val="11"/>
        <color theme="1"/>
        <rFont val="Calibri"/>
        <family val="2"/>
        <scheme val="minor"/>
      </rPr>
      <t xml:space="preserve"> du Roussillon " Grenache et Macabeu offrent un nez intense et original de pèche et de poire ainsi qu'un final toasté (90 Points Wine Spectator)</t>
    </r>
  </si>
  <si>
    <r>
      <t xml:space="preserve">Cuvée Secrète </t>
    </r>
    <r>
      <rPr>
        <i/>
        <sz val="11"/>
        <color theme="1"/>
        <rFont val="Calibri"/>
        <family val="2"/>
        <scheme val="minor"/>
      </rPr>
      <t>AOC Grés de Montpellier 2016 75cl</t>
    </r>
    <r>
      <rPr>
        <b/>
        <sz val="12"/>
        <color theme="1"/>
        <rFont val="Calibri"/>
        <family val="2"/>
        <scheme val="minor"/>
      </rPr>
      <t xml:space="preserve"> </t>
    </r>
    <r>
      <rPr>
        <b/>
        <sz val="12"/>
        <color rgb="FF00B050"/>
        <rFont val="Calibri"/>
        <family val="2"/>
        <scheme val="minor"/>
      </rPr>
      <t>BIO.</t>
    </r>
    <r>
      <rPr>
        <b/>
        <sz val="12"/>
        <rFont val="Calibri"/>
        <family val="2"/>
        <scheme val="minor"/>
      </rPr>
      <t xml:space="preserve"> </t>
    </r>
    <r>
      <rPr>
        <i/>
        <sz val="11"/>
        <rFont val="Calibri"/>
        <family val="2"/>
        <scheme val="minor"/>
      </rPr>
      <t>Cet assemblage de syrah, grenache et mourvèdre doit rester secret car après sa dégustation, vous ne voudrez plus le partager…</t>
    </r>
  </si>
  <si>
    <r>
      <t>Rose par Paul Mas Jéroboam</t>
    </r>
    <r>
      <rPr>
        <b/>
        <sz val="12"/>
        <rFont val="Calibri"/>
        <family val="2"/>
        <scheme val="minor"/>
      </rPr>
      <t xml:space="preserve"> </t>
    </r>
    <r>
      <rPr>
        <i/>
        <sz val="11"/>
        <rFont val="Calibri (Corps)_x0000_"/>
      </rPr>
      <t>2018  I</t>
    </r>
    <r>
      <rPr>
        <i/>
        <sz val="11"/>
        <color theme="1"/>
        <rFont val="Calibri"/>
        <family val="2"/>
        <scheme val="minor"/>
      </rPr>
      <t>GP Pays d'Oc 3 litres. Rien de tel qu'une belle et grande bouteille pour fêter le printemps, l'été ou la fin du confinement!</t>
    </r>
  </si>
  <si>
    <r>
      <rPr>
        <b/>
        <sz val="12"/>
        <color theme="1"/>
        <rFont val="Calibri"/>
        <family val="2"/>
        <scheme val="minor"/>
      </rPr>
      <t xml:space="preserve">Coté Mas, </t>
    </r>
    <r>
      <rPr>
        <b/>
        <sz val="12"/>
        <rFont val="Calibri (Corps)_x0000_"/>
      </rPr>
      <t xml:space="preserve">Rosé </t>
    </r>
    <r>
      <rPr>
        <b/>
        <sz val="12"/>
        <color theme="1"/>
        <rFont val="Calibri"/>
        <family val="2"/>
        <scheme val="minor"/>
      </rPr>
      <t xml:space="preserve">Aurore </t>
    </r>
    <r>
      <rPr>
        <i/>
        <sz val="11"/>
        <color theme="1"/>
        <rFont val="Calibri"/>
        <family val="2"/>
        <scheme val="minor"/>
      </rPr>
      <t>IGP Pays d'Oc 2019 75cl.</t>
    </r>
    <r>
      <rPr>
        <sz val="12"/>
        <color theme="1"/>
        <rFont val="Calibri"/>
        <family val="2"/>
        <scheme val="minor"/>
      </rPr>
      <t xml:space="preserve"> </t>
    </r>
    <r>
      <rPr>
        <i/>
        <sz val="11"/>
        <color theme="1"/>
        <rFont val="Calibri"/>
        <family val="2"/>
        <scheme val="minor"/>
      </rPr>
      <t>Cette assemblage aux couleurs de l'amour est issu de cépages méditerannéens traditionels : Cinsault, Grenache et Syrah</t>
    </r>
  </si>
  <si>
    <r>
      <rPr>
        <b/>
        <sz val="12"/>
        <color theme="1"/>
        <rFont val="Calibri"/>
        <family val="2"/>
        <scheme val="minor"/>
      </rPr>
      <t>Paul Mas Syrah</t>
    </r>
    <r>
      <rPr>
        <i/>
        <sz val="11"/>
        <color theme="1"/>
        <rFont val="Calibri"/>
        <family val="2"/>
        <scheme val="minor"/>
      </rPr>
      <t xml:space="preserve"> IGP Pays d'Oc 2018 75cl. Seul vin médaillé d'or en France du concours des meilleurs syrah du monde . A ce prix, il serait dommage de s'en priver!</t>
    </r>
    <r>
      <rPr>
        <sz val="12"/>
        <color theme="1"/>
        <rFont val="Calibri"/>
        <family val="2"/>
        <scheme val="minor"/>
      </rPr>
      <t/>
    </r>
  </si>
  <si>
    <r>
      <rPr>
        <b/>
        <sz val="12"/>
        <color theme="1"/>
        <rFont val="Calibri"/>
        <family val="2"/>
        <scheme val="minor"/>
      </rPr>
      <t xml:space="preserve">Coté Mas Frisante Picpoul Chardonnay </t>
    </r>
    <r>
      <rPr>
        <i/>
        <sz val="11"/>
        <color theme="1"/>
        <rFont val="Calibri"/>
        <family val="2"/>
        <scheme val="minor"/>
      </rPr>
      <t>Vin de France 75cl.</t>
    </r>
    <r>
      <rPr>
        <sz val="12"/>
        <color theme="1"/>
        <rFont val="Calibri"/>
        <family val="2"/>
        <scheme val="minor"/>
      </rPr>
      <t xml:space="preserve"> </t>
    </r>
    <r>
      <rPr>
        <i/>
        <sz val="11"/>
        <color theme="1"/>
        <rFont val="Calibri"/>
        <family val="2"/>
        <scheme val="minor"/>
      </rPr>
      <t>Une bulle fine issue d'une harmonie parfaite entre le picpoul et le chardonnay</t>
    </r>
    <r>
      <rPr>
        <sz val="12"/>
        <color theme="1"/>
        <rFont val="Calibri"/>
        <family val="2"/>
        <scheme val="minor"/>
      </rPr>
      <t xml:space="preserve"> </t>
    </r>
  </si>
  <si>
    <r>
      <t>Paul Mas Chardonnay</t>
    </r>
    <r>
      <rPr>
        <i/>
        <sz val="11"/>
        <color theme="1"/>
        <rFont val="Calibri"/>
        <family val="2"/>
        <scheme val="minor"/>
      </rPr>
      <t xml:space="preserve"> IGP Pays d'Oc 187 mml.</t>
    </r>
    <r>
      <rPr>
        <b/>
        <sz val="12"/>
        <color theme="1"/>
        <rFont val="Calibri"/>
        <family val="2"/>
        <scheme val="minor"/>
      </rPr>
      <t xml:space="preserve"> </t>
    </r>
    <r>
      <rPr>
        <i/>
        <sz val="11"/>
        <color theme="1"/>
        <rFont val="Calibri"/>
        <family val="2"/>
        <scheme val="minor"/>
      </rPr>
      <t>Un nez  intense avec des arômes de fruits tropicaux, Avec en bouche une belle acidité de la fraicheur et de la longueur</t>
    </r>
    <r>
      <rPr>
        <b/>
        <sz val="12"/>
        <color theme="1"/>
        <rFont val="Calibri"/>
        <family val="2"/>
        <scheme val="minor"/>
      </rPr>
      <t xml:space="preserve">.
</t>
    </r>
  </si>
  <si>
    <r>
      <t>Paul Mas Rosé</t>
    </r>
    <r>
      <rPr>
        <sz val="12"/>
        <color theme="1"/>
        <rFont val="Calibri"/>
        <family val="2"/>
        <scheme val="minor"/>
      </rPr>
      <t xml:space="preserve"> IGP Pays d'Oc 187mml.</t>
    </r>
    <r>
      <rPr>
        <sz val="11"/>
        <color theme="1"/>
        <rFont val="Calibri"/>
        <family val="2"/>
        <scheme val="minor"/>
      </rPr>
      <t xml:space="preserve"> </t>
    </r>
    <r>
      <rPr>
        <i/>
        <sz val="11"/>
        <color theme="1"/>
        <rFont val="Calibri"/>
        <family val="2"/>
        <scheme val="minor"/>
      </rPr>
      <t>Arômes de cerise, fleurs et une touche originale de grenadine.</t>
    </r>
  </si>
  <si>
    <r>
      <t>Rivesaltes Ambrées, Hors d'ages</t>
    </r>
    <r>
      <rPr>
        <sz val="11"/>
        <color theme="1"/>
        <rFont val="Calibri"/>
        <family val="2"/>
        <scheme val="minor"/>
      </rPr>
      <t xml:space="preserve"> 375mml. </t>
    </r>
    <r>
      <rPr>
        <i/>
        <sz val="11"/>
        <color theme="1"/>
        <rFont val="Calibri"/>
        <family val="2"/>
        <scheme val="minor"/>
      </rPr>
      <t>Un nez d’une très belle complexité aromatiques aux notes d’agrumes confites.En bouche un volume étonnant domine l’équilibre où se mêlent les notes de pruneaux à l’eau de vie, d’épices douces et de fleur d’oranger. Une très belle puissance aromatique.</t>
    </r>
  </si>
  <si>
    <r>
      <t xml:space="preserve">Nectar d'huilte d'olive Astelia </t>
    </r>
    <r>
      <rPr>
        <i/>
        <sz val="11"/>
        <color theme="1"/>
        <rFont val="Calibri"/>
        <family val="2"/>
        <scheme val="minor"/>
      </rPr>
      <t xml:space="preserve">375mml. </t>
    </r>
    <r>
      <rPr>
        <sz val="12"/>
        <color theme="1"/>
        <rFont val="Calibri"/>
        <family val="2"/>
        <scheme val="minor"/>
      </rPr>
      <t>Une c</t>
    </r>
    <r>
      <rPr>
        <sz val="11"/>
        <color theme="1"/>
        <rFont val="Calibri"/>
        <family val="2"/>
        <scheme val="minor"/>
      </rPr>
      <t>ou</t>
    </r>
    <r>
      <rPr>
        <i/>
        <sz val="11"/>
        <color theme="1"/>
        <rFont val="Calibri"/>
        <family val="2"/>
        <scheme val="minor"/>
      </rPr>
      <t>leur  or, avec des reflets verts, un nez  profond, herbacé et noisette et une bouche vive avec une belle amertume produit grace à un subtil assemblage de lucques, d'aglandau et d'oliviéres</t>
    </r>
    <r>
      <rPr>
        <b/>
        <sz val="12"/>
        <color theme="1"/>
        <rFont val="Calibri"/>
        <family val="2"/>
        <scheme val="minor"/>
      </rPr>
      <t xml:space="preserve">
</t>
    </r>
  </si>
  <si>
    <r>
      <rPr>
        <b/>
        <sz val="12"/>
        <color theme="1"/>
        <rFont val="Calibri"/>
        <family val="2"/>
        <scheme val="minor"/>
      </rPr>
      <t>Château Arrogant Frog Grande Réserve,</t>
    </r>
    <r>
      <rPr>
        <i/>
        <sz val="11"/>
        <color theme="1"/>
        <rFont val="Calibri"/>
        <family val="2"/>
        <scheme val="minor"/>
      </rPr>
      <t xml:space="preserve"> AOC Limoux 2016, 75cl. Ce Chardonnay vielles vignes est de couleur jaune or montre avec quelle minutie les raisins les plus mûrs ont été sélectionnés. Le superbe bouquet séduit par sa complexité : arômes de fruit jaune à noyau séché (abricot, pêche), d’ananas, de papaye et d’agrumes. </t>
    </r>
  </si>
  <si>
    <r>
      <rPr>
        <b/>
        <sz val="12"/>
        <color theme="1"/>
        <rFont val="Calibri"/>
        <family val="2"/>
        <scheme val="minor"/>
      </rPr>
      <t>Château Capendu</t>
    </r>
    <r>
      <rPr>
        <i/>
        <sz val="11"/>
        <color theme="1"/>
        <rFont val="Calibri"/>
        <family val="2"/>
        <scheme val="minor"/>
      </rPr>
      <t xml:space="preserve"> AOC Corbières 2018 75cl</t>
    </r>
    <r>
      <rPr>
        <sz val="11"/>
        <color theme="1"/>
        <rFont val="Calibri"/>
        <family val="2"/>
        <scheme val="minor"/>
      </rPr>
      <t xml:space="preserve"> </t>
    </r>
    <r>
      <rPr>
        <i/>
        <sz val="11"/>
        <color theme="1"/>
        <rFont val="Calibri"/>
        <family val="2"/>
        <scheme val="minor"/>
      </rPr>
      <t xml:space="preserve">noté 90 points Wine Spectator et 18,50/20 dans le magazine "Terre de Vins", cet assemblage de Syrah, Grenache et Carrignan conduit en </t>
    </r>
    <r>
      <rPr>
        <i/>
        <sz val="11"/>
        <color rgb="FF00B050"/>
        <rFont val="Calibri"/>
        <family val="2"/>
        <scheme val="minor"/>
      </rPr>
      <t>agriculture durable</t>
    </r>
    <r>
      <rPr>
        <i/>
        <sz val="11"/>
        <color theme="1"/>
        <rFont val="Calibri"/>
        <family val="2"/>
        <scheme val="minor"/>
      </rPr>
      <t xml:space="preserve"> offre un vin charnu, épicé et une étonnante maturité</t>
    </r>
  </si>
  <si>
    <r>
      <rPr>
        <b/>
        <sz val="12"/>
        <color theme="1"/>
        <rFont val="Calibri"/>
        <family val="2"/>
        <scheme val="minor"/>
      </rPr>
      <t>Château Paul Mas, Clos des Mures</t>
    </r>
    <r>
      <rPr>
        <i/>
        <sz val="12"/>
        <color theme="1"/>
        <rFont val="Calibri"/>
        <family val="2"/>
        <scheme val="minor"/>
      </rPr>
      <t xml:space="preserve">  AOC Languedoc 2018 75cl. </t>
    </r>
    <r>
      <rPr>
        <i/>
        <sz val="11"/>
        <color theme="1"/>
        <rFont val="Calibri"/>
        <family val="2"/>
        <scheme val="minor"/>
      </rPr>
      <t xml:space="preserve">Notre vin signature, les trois grands cépages du Languedoc :Syrah, Grenache, Mourvèdre lui confèrent des notes de cassis, violette et de mures qui évoluent vers des notes de cacao et d'épices douces en </t>
    </r>
    <r>
      <rPr>
        <i/>
        <sz val="11"/>
        <color rgb="FF00B050"/>
        <rFont val="Calibri"/>
        <family val="2"/>
        <scheme val="minor"/>
      </rPr>
      <t>agriculture durable</t>
    </r>
  </si>
  <si>
    <r>
      <rPr>
        <b/>
        <sz val="12"/>
        <color theme="1"/>
        <rFont val="Calibri"/>
        <family val="2"/>
        <scheme val="minor"/>
      </rPr>
      <t>Vignes de Nicole, Cabernet Sauvignon Syrah</t>
    </r>
    <r>
      <rPr>
        <i/>
        <sz val="11"/>
        <color theme="1"/>
        <rFont val="Calibri"/>
        <family val="2"/>
        <scheme val="minor"/>
      </rPr>
      <t xml:space="preserve"> IGP Pays d'Oc 2018. 75cl Le mariage réussi entre un cépage bordelais et</t>
    </r>
    <r>
      <rPr>
        <i/>
        <sz val="11"/>
        <rFont val="Calibri"/>
        <family val="2"/>
        <scheme val="minor"/>
      </rPr>
      <t xml:space="preserve"> </t>
    </r>
    <r>
      <rPr>
        <i/>
        <sz val="11"/>
        <rFont val="Calibri (Corps)_x0000_"/>
      </rPr>
      <t xml:space="preserve">de la vallée du </t>
    </r>
    <r>
      <rPr>
        <i/>
        <sz val="11"/>
        <rFont val="Calibri"/>
        <family val="2"/>
        <scheme val="minor"/>
      </rPr>
      <t>Rhône</t>
    </r>
    <r>
      <rPr>
        <i/>
        <sz val="11"/>
        <color theme="1"/>
        <rFont val="Calibri"/>
        <family val="2"/>
        <scheme val="minor"/>
      </rPr>
      <t xml:space="preserve">, complexe et rafiné avec des parfums de fruits noires et d'épices en </t>
    </r>
    <r>
      <rPr>
        <i/>
        <sz val="11"/>
        <color rgb="FF00B050"/>
        <rFont val="Calibri"/>
        <family val="2"/>
        <scheme val="minor"/>
      </rPr>
      <t>agriculture durable</t>
    </r>
  </si>
  <si>
    <r>
      <rPr>
        <b/>
        <sz val="12"/>
        <color theme="1"/>
        <rFont val="Calibri"/>
        <family val="2"/>
        <scheme val="minor"/>
      </rPr>
      <t xml:space="preserve">All Nat Cinsault </t>
    </r>
    <r>
      <rPr>
        <i/>
        <sz val="11"/>
        <color theme="1"/>
        <rFont val="Calibri"/>
        <family val="2"/>
        <scheme val="minor"/>
      </rPr>
      <t>IGP Pays d'Oc 2017 75cl.</t>
    </r>
    <r>
      <rPr>
        <b/>
        <sz val="12"/>
        <color theme="1"/>
        <rFont val="Calibri"/>
        <family val="2"/>
        <scheme val="minor"/>
      </rPr>
      <t xml:space="preserve"> </t>
    </r>
    <r>
      <rPr>
        <i/>
        <sz val="11"/>
        <color theme="1"/>
        <rFont val="Calibri"/>
        <family val="2"/>
        <scheme val="minor"/>
      </rPr>
      <t>Une couleur rouge rubis léger, une robe brillante avec des reflets violets.
Un nez elégant et complexe qui  exprime des arômes de fraise, de sous-bois, de tabac, d’épices et d’herbes de Provence.</t>
    </r>
    <r>
      <rPr>
        <b/>
        <sz val="12"/>
        <color theme="1"/>
        <rFont val="Calibri"/>
        <family val="2"/>
        <scheme val="minor"/>
      </rPr>
      <t xml:space="preserve">
</t>
    </r>
  </si>
  <si>
    <r>
      <rPr>
        <b/>
        <sz val="12"/>
        <color theme="1"/>
        <rFont val="Calibri"/>
        <family val="2"/>
        <scheme val="minor"/>
      </rPr>
      <t xml:space="preserve">Domaine Lauriga, LE Gris </t>
    </r>
    <r>
      <rPr>
        <i/>
        <sz val="11"/>
        <color theme="1"/>
        <rFont val="Calibri"/>
        <family val="2"/>
        <scheme val="minor"/>
      </rPr>
      <t xml:space="preserve">IGP Catalanes 2018 75cl. Un rosé de Grenache d'une grande finesse. La bouteille à avoir impérativement pour vos grillades ou pour vous sentir en vacances les pieds dans l'eau ! En </t>
    </r>
    <r>
      <rPr>
        <i/>
        <sz val="11"/>
        <color rgb="FF00B050"/>
        <rFont val="Calibri"/>
        <family val="2"/>
        <scheme val="minor"/>
      </rPr>
      <t>agriculture durable</t>
    </r>
    <r>
      <rPr>
        <i/>
        <sz val="11"/>
        <rFont val="Calibri"/>
        <family val="2"/>
        <scheme val="minor"/>
      </rPr>
      <t xml:space="preserve"> et médaillé d'or au concours des meilleurs Grenache du monde !</t>
    </r>
  </si>
  <si>
    <r>
      <rPr>
        <b/>
        <sz val="12"/>
        <color theme="1"/>
        <rFont val="Calibri"/>
        <family val="2"/>
        <scheme val="minor"/>
      </rPr>
      <t xml:space="preserve">Château Capendu </t>
    </r>
    <r>
      <rPr>
        <i/>
        <sz val="11"/>
        <color theme="1"/>
        <rFont val="Calibri"/>
        <family val="2"/>
        <scheme val="minor"/>
      </rPr>
      <t>AOC Corbières 2018 187 mml  noté 90 points Wine Spectator et 18,5/20 dans le magazine Terre des Vins. cet assemblage de syrah, grenache et carignan conduit en agriculture durable offre un vin charnu, épicé et une étonnante maturité</t>
    </r>
  </si>
  <si>
    <t>Agriculuture durable</t>
  </si>
  <si>
    <r>
      <rPr>
        <b/>
        <sz val="12"/>
        <color theme="1"/>
        <rFont val="Calibri"/>
        <family val="2"/>
        <scheme val="minor"/>
      </rPr>
      <t>Château Paul Mas, Clos de Savignac</t>
    </r>
    <r>
      <rPr>
        <i/>
        <sz val="11"/>
        <color theme="1"/>
        <rFont val="Calibri"/>
        <family val="2"/>
        <scheme val="minor"/>
      </rPr>
      <t xml:space="preserve"> AOC Grés de Montpellier 2018 75cl.</t>
    </r>
    <r>
      <rPr>
        <sz val="12"/>
        <color theme="1"/>
        <rFont val="Calibri"/>
        <family val="2"/>
        <scheme val="minor"/>
      </rPr>
      <t xml:space="preserve"> </t>
    </r>
    <r>
      <rPr>
        <i/>
        <sz val="11"/>
        <color theme="1"/>
        <rFont val="Calibri"/>
        <family val="2"/>
        <scheme val="minor"/>
      </rPr>
      <t xml:space="preserve">Les cépages rois du Languedoc, Syrah, Grenache, Mourvèdre offrent à ce vin des notes de fruits noirs, de violette, de poivre et une pointe fumée en </t>
    </r>
    <r>
      <rPr>
        <i/>
        <sz val="11"/>
        <color rgb="FF00B050"/>
        <rFont val="Calibri"/>
        <family val="2"/>
        <scheme val="minor"/>
      </rPr>
      <t>agriculture durable</t>
    </r>
  </si>
  <si>
    <r>
      <rPr>
        <b/>
        <sz val="12"/>
        <color theme="1"/>
        <rFont val="Calibri"/>
        <family val="2"/>
        <scheme val="minor"/>
      </rPr>
      <t xml:space="preserve">Pinard de Georges </t>
    </r>
    <r>
      <rPr>
        <i/>
        <sz val="11"/>
        <color theme="1"/>
        <rFont val="Calibri"/>
        <family val="2"/>
        <scheme val="minor"/>
      </rPr>
      <t>IGP Pays d'Oc 2018 75cl.</t>
    </r>
    <r>
      <rPr>
        <sz val="11"/>
        <color theme="1"/>
        <rFont val="Calibri"/>
        <family val="2"/>
        <scheme val="minor"/>
      </rPr>
      <t xml:space="preserve"> H</t>
    </r>
    <r>
      <rPr>
        <i/>
        <sz val="11"/>
        <color theme="1"/>
        <rFont val="Calibri"/>
        <family val="2"/>
        <scheme val="minor"/>
      </rPr>
      <t xml:space="preserve">ommage à Bernard notre ami apporteur. Pour un vin à son image, gourmand avec des </t>
    </r>
    <r>
      <rPr>
        <i/>
        <sz val="11"/>
        <rFont val="Calibri (Corps)_x0000_"/>
      </rPr>
      <t>notes</t>
    </r>
    <r>
      <rPr>
        <i/>
        <sz val="11"/>
        <color rgb="FFFF0000"/>
        <rFont val="Calibri (Corps)_x0000_"/>
      </rPr>
      <t xml:space="preserve"> </t>
    </r>
    <r>
      <rPr>
        <i/>
        <sz val="11"/>
        <color theme="1"/>
        <rFont val="Calibri"/>
        <family val="2"/>
        <scheme val="minor"/>
      </rPr>
      <t>de fruits rouges intenses, un vin à partager entre copains!</t>
    </r>
  </si>
  <si>
    <r>
      <rPr>
        <b/>
        <sz val="12"/>
        <color theme="1"/>
        <rFont val="Calibri"/>
        <family val="2"/>
        <scheme val="minor"/>
      </rPr>
      <t>Paul Mas viognier</t>
    </r>
    <r>
      <rPr>
        <i/>
        <sz val="11"/>
        <color theme="1"/>
        <rFont val="Calibri"/>
        <family val="2"/>
        <scheme val="minor"/>
      </rPr>
      <t xml:space="preserve"> IGP Pays d'Oc </t>
    </r>
    <r>
      <rPr>
        <i/>
        <sz val="11"/>
        <rFont val="Calibri (Corps)_x0000_"/>
      </rPr>
      <t>2018</t>
    </r>
    <r>
      <rPr>
        <i/>
        <sz val="11"/>
        <color rgb="FFFF0000"/>
        <rFont val="Calibri (Corps)_x0000_"/>
      </rPr>
      <t xml:space="preserve"> </t>
    </r>
    <r>
      <rPr>
        <i/>
        <sz val="11"/>
        <color theme="1"/>
        <rFont val="Calibri"/>
        <family val="2"/>
        <scheme val="minor"/>
      </rPr>
      <t>75cl</t>
    </r>
    <r>
      <rPr>
        <b/>
        <i/>
        <sz val="11"/>
        <color theme="1"/>
        <rFont val="Calibri"/>
        <family val="2"/>
        <scheme val="minor"/>
      </rPr>
      <t xml:space="preserve"> </t>
    </r>
    <r>
      <rPr>
        <i/>
        <sz val="11"/>
        <color theme="1"/>
        <rFont val="Calibri"/>
        <family val="2"/>
        <scheme val="minor"/>
      </rPr>
      <t>Un vin riche et élegant avec une quintessence de fruits secs, de pêche, de fleu rs blanches et une touche de vanille et de miel "notre meilleur vente en France"</t>
    </r>
  </si>
  <si>
    <r>
      <rPr>
        <b/>
        <sz val="12"/>
        <color theme="1"/>
        <rFont val="Calibri"/>
        <family val="2"/>
        <scheme val="minor"/>
      </rPr>
      <t xml:space="preserve">Coté Mas, Intense </t>
    </r>
    <r>
      <rPr>
        <i/>
        <sz val="11"/>
        <color theme="1"/>
        <rFont val="Calibri"/>
        <family val="2"/>
        <scheme val="minor"/>
      </rPr>
      <t>IGP Pays d'Oc 2018 75cl.</t>
    </r>
    <r>
      <rPr>
        <sz val="12"/>
        <color theme="1"/>
        <rFont val="Calibri"/>
        <family val="2"/>
        <scheme val="minor"/>
      </rPr>
      <t xml:space="preserve"> </t>
    </r>
    <r>
      <rPr>
        <i/>
        <sz val="11"/>
        <color theme="1"/>
        <rFont val="Calibri"/>
        <family val="2"/>
        <scheme val="minor"/>
      </rPr>
      <t xml:space="preserve">Ce vin est construit sur des cépages plein de caractères : Grenache noir, Carrignan et Cinsault avec une touche de Merlot et de Syrah. Un vin plaisir à partager entre amis avec un Barbeucue </t>
    </r>
  </si>
  <si>
    <r>
      <rPr>
        <b/>
        <sz val="12"/>
        <color theme="1"/>
        <rFont val="Calibri"/>
        <family val="2"/>
        <scheme val="minor"/>
      </rPr>
      <t xml:space="preserve">Château Paul Mas, Belluguette </t>
    </r>
    <r>
      <rPr>
        <i/>
        <sz val="11"/>
        <color theme="1"/>
        <rFont val="Calibri"/>
        <family val="2"/>
        <scheme val="minor"/>
      </rPr>
      <t>AOC Languedoc 2017 75cl</t>
    </r>
    <r>
      <rPr>
        <i/>
        <sz val="12"/>
        <color theme="1"/>
        <rFont val="Calibri"/>
        <family val="2"/>
        <scheme val="minor"/>
      </rPr>
      <t xml:space="preserve"> .</t>
    </r>
    <r>
      <rPr>
        <i/>
        <sz val="11"/>
        <color theme="1"/>
        <rFont val="Calibri"/>
        <family val="2"/>
        <scheme val="minor"/>
      </rPr>
      <t>Son assemblage atypique de grenache blanc, vermentino, roussanne et viognier lui confère des arômes remarquables de fuits tropicaux et un final toasté</t>
    </r>
    <r>
      <rPr>
        <i/>
        <sz val="11"/>
        <rFont val="Calibri"/>
        <family val="2"/>
        <scheme val="minor"/>
      </rPr>
      <t xml:space="preserve"> (90 ponts Wine Spectator)</t>
    </r>
  </si>
  <si>
    <r>
      <rPr>
        <b/>
        <sz val="12"/>
        <color theme="1"/>
        <rFont val="Calibri"/>
        <family val="2"/>
        <scheme val="minor"/>
      </rPr>
      <t xml:space="preserve">Arrogant Frog Magnum Les Calades, </t>
    </r>
    <r>
      <rPr>
        <i/>
        <sz val="11"/>
        <color theme="1"/>
        <rFont val="Calibri"/>
        <family val="2"/>
        <scheme val="minor"/>
      </rPr>
      <t>IGP Pays d'Oc 2018  150cl</t>
    </r>
    <r>
      <rPr>
        <b/>
        <sz val="12"/>
        <color theme="1"/>
        <rFont val="Calibri"/>
        <family val="2"/>
        <scheme val="minor"/>
      </rPr>
      <t>.</t>
    </r>
    <r>
      <rPr>
        <i/>
        <sz val="11"/>
        <color theme="1"/>
        <rFont val="Calibri"/>
        <family val="2"/>
        <scheme val="minor"/>
      </rPr>
      <t xml:space="preserve"> Un vin structuré, au fruit intense et saveurs toastées d'une séléction parcellaire de Cabernet Sauvignon</t>
    </r>
  </si>
  <si>
    <r>
      <rPr>
        <b/>
        <sz val="12"/>
        <color theme="1"/>
        <rFont val="Calibri"/>
        <family val="2"/>
        <scheme val="minor"/>
      </rPr>
      <t>Vignes de Nicole, Chardonnay Viognier</t>
    </r>
    <r>
      <rPr>
        <i/>
        <sz val="11"/>
        <color theme="1"/>
        <rFont val="Calibri"/>
        <family val="2"/>
        <scheme val="minor"/>
      </rPr>
      <t xml:space="preserve"> IGP Pays d'Oc 2019 75cl. Un vin élégant, à la fois riche et frais, avec des arômes de fuits à chair jaune, de fruits exotiques et une pointe vanillée en </t>
    </r>
    <r>
      <rPr>
        <i/>
        <sz val="11"/>
        <color rgb="FF00B050"/>
        <rFont val="Calibri"/>
        <family val="2"/>
        <scheme val="minor"/>
      </rPr>
      <t xml:space="preserve">agriculture durable </t>
    </r>
    <r>
      <rPr>
        <b/>
        <i/>
        <sz val="11"/>
        <rFont val="Calibri"/>
        <family val="2"/>
        <scheme val="minor"/>
      </rPr>
      <t>"Mon vin blanc coup de cœur"</t>
    </r>
  </si>
  <si>
    <r>
      <t>Domaine des Verriéres Clos des soutyeres</t>
    </r>
    <r>
      <rPr>
        <i/>
        <sz val="11"/>
        <color theme="1"/>
        <rFont val="Calibri"/>
        <family val="2"/>
        <scheme val="minor"/>
      </rPr>
      <t xml:space="preserve"> AOC Languedoc 2017 75cl. C'est sur le terroir de Béssilles que cet assemblage de Syrah, Grenache et Mourvèdre révéle tout son potentiel de "grand vin du Languedoc" </t>
    </r>
    <r>
      <rPr>
        <b/>
        <i/>
        <sz val="11"/>
        <color theme="1"/>
        <rFont val="Calibri"/>
        <family val="2"/>
        <scheme val="minor"/>
      </rPr>
      <t>"Mon vin rouge coup de cœur"</t>
    </r>
  </si>
  <si>
    <r>
      <t xml:space="preserve">Conditions de livraison pour la France Métropolitaine : 
</t>
    </r>
    <r>
      <rPr>
        <sz val="12"/>
        <color theme="1"/>
        <rFont val="Calibri (Corps)"/>
      </rPr>
      <t>1 à 12 bouteilles 20€ TTC
13 à 18 bouteilles 30€ TTC
19 à 36 bouteilles 35€ TTC</t>
    </r>
    <r>
      <rPr>
        <b/>
        <u/>
        <sz val="12"/>
        <color theme="1"/>
        <rFont val="Calibri (Corps)"/>
      </rPr>
      <t xml:space="preserve">
</t>
    </r>
    <r>
      <rPr>
        <sz val="12"/>
        <color theme="1"/>
        <rFont val="Calibri (Corps)"/>
      </rPr>
      <t>Livraison offerte au-delà de 36 bouteilles</t>
    </r>
    <r>
      <rPr>
        <b/>
        <u/>
        <sz val="12"/>
        <color theme="1"/>
        <rFont val="Calibri (Corps)"/>
      </rPr>
      <t xml:space="preserve">
</t>
    </r>
    <r>
      <rPr>
        <sz val="12"/>
        <color theme="1"/>
        <rFont val="Calibri (Corps)"/>
      </rPr>
      <t>Au-delà de 150€ de commande, 1 sommelier et 1 torchon offert
Au-delà de 200€ de commande, 1 seau à glace et 1 torchon offert</t>
    </r>
    <r>
      <rPr>
        <b/>
        <u/>
        <sz val="12"/>
        <color theme="1"/>
        <rFont val="Calibri (Corps)"/>
      </rPr>
      <t xml:space="preserve">
</t>
    </r>
    <r>
      <rPr>
        <b/>
        <sz val="12"/>
        <rFont val="Calibri (Corps)"/>
      </rPr>
      <t>Paiement disponible par virement bancaire, le RIB vous sera renvoyé une fois le bon de commande validé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</si>
</sst>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8" formatCode="#,##0.00\ &quot;€&quot;_);[Red]\(#,##0.00\ &quot;€&quot;\)"/>
    <numFmt numFmtId="164" formatCode="#,##0\ &quot;€&quot;;[Red]\-#,##0\ &quot;€&quot;"/>
    <numFmt numFmtId="165" formatCode="#,##0.00\ &quot;€&quot;;[Red]\-#,##0.00\ &quot;€&quot;"/>
    <numFmt numFmtId="166" formatCode="#,##0.00\ &quot;€&quot;"/>
  </numFmts>
  <fonts count="2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i/>
      <sz val="11"/>
      <color theme="1"/>
      <name val="Calibri"/>
      <family val="2"/>
      <scheme val="minor"/>
    </font>
    <font>
      <sz val="12"/>
      <color theme="1"/>
      <name val="Calibri"/>
      <family val="2"/>
      <scheme val="minor"/>
    </font>
    <font>
      <sz val="8"/>
      <name val="Calibri"/>
      <family val="2"/>
      <scheme val="minor"/>
    </font>
    <font>
      <b/>
      <i/>
      <u/>
      <sz val="14"/>
      <color rgb="FFFF0000"/>
      <name val="Calibri"/>
      <family val="2"/>
      <scheme val="minor"/>
    </font>
    <font>
      <b/>
      <sz val="11"/>
      <color theme="1"/>
      <name val="Calibri"/>
      <family val="2"/>
      <scheme val="minor"/>
    </font>
    <font>
      <b/>
      <sz val="12"/>
      <color theme="1"/>
      <name val="Calibri"/>
      <family val="2"/>
      <scheme val="minor"/>
    </font>
    <font>
      <b/>
      <strike/>
      <sz val="11"/>
      <color theme="1"/>
      <name val="Calibri"/>
      <family val="2"/>
      <scheme val="minor"/>
    </font>
    <font>
      <i/>
      <sz val="12"/>
      <color theme="1"/>
      <name val="Calibri"/>
      <family val="2"/>
      <scheme val="minor"/>
    </font>
    <font>
      <b/>
      <sz val="12"/>
      <name val="Calibri"/>
      <family val="2"/>
      <scheme val="minor"/>
    </font>
    <font>
      <b/>
      <sz val="12"/>
      <color rgb="FF00B050"/>
      <name val="Calibri"/>
      <family val="2"/>
      <scheme val="minor"/>
    </font>
    <font>
      <i/>
      <sz val="11"/>
      <name val="Calibri"/>
      <family val="2"/>
      <scheme val="minor"/>
    </font>
    <font>
      <b/>
      <i/>
      <sz val="11"/>
      <color theme="1"/>
      <name val="Calibri"/>
      <family val="2"/>
      <scheme val="minor"/>
    </font>
    <font>
      <b/>
      <sz val="11"/>
      <color rgb="FFC00000"/>
      <name val="Calibri"/>
      <family val="2"/>
      <scheme val="minor"/>
    </font>
    <font>
      <b/>
      <sz val="12"/>
      <color rgb="FFC00000"/>
      <name val="Calibri"/>
      <family val="2"/>
      <scheme val="minor"/>
    </font>
    <font>
      <i/>
      <sz val="11"/>
      <color rgb="FF00B050"/>
      <name val="Calibri"/>
      <family val="2"/>
      <scheme val="minor"/>
    </font>
    <font>
      <i/>
      <sz val="11"/>
      <color rgb="FFFF0000"/>
      <name val="Calibri (Corps)_x0000_"/>
    </font>
    <font>
      <b/>
      <i/>
      <sz val="11"/>
      <color rgb="FFFF0000"/>
      <name val="Calibri (Corps)_x0000_"/>
    </font>
    <font>
      <b/>
      <sz val="12"/>
      <name val="Calibri (Corps)_x0000_"/>
    </font>
    <font>
      <i/>
      <sz val="11"/>
      <name val="Calibri (Corps)_x0000_"/>
    </font>
    <font>
      <sz val="16"/>
      <color rgb="FF00B050"/>
      <name val="Calibri"/>
      <family val="2"/>
      <scheme val="minor"/>
    </font>
    <font>
      <b/>
      <i/>
      <sz val="11"/>
      <name val="Calibri"/>
      <family val="2"/>
      <scheme val="minor"/>
    </font>
    <font>
      <b/>
      <u/>
      <sz val="12"/>
      <color theme="1"/>
      <name val="Calibri (Corps)"/>
    </font>
    <font>
      <sz val="12"/>
      <color theme="1"/>
      <name val="Calibri (Corps)"/>
    </font>
    <font>
      <b/>
      <sz val="12"/>
      <name val="Calibri (Corps)"/>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43">
    <xf numFmtId="0" fontId="0" fillId="0" borderId="0" xfId="0"/>
    <xf numFmtId="0" fontId="7" fillId="2" borderId="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8" fillId="0" borderId="1" xfId="0" applyFont="1" applyFill="1" applyBorder="1" applyAlignment="1">
      <alignment horizontal="center" vertical="center"/>
    </xf>
    <xf numFmtId="0" fontId="8" fillId="2" borderId="6" xfId="0" applyFont="1" applyFill="1" applyBorder="1" applyAlignment="1">
      <alignment horizontal="center" vertical="center"/>
    </xf>
    <xf numFmtId="0" fontId="0" fillId="2" borderId="6" xfId="0" applyNumberFormat="1" applyFill="1" applyBorder="1" applyAlignment="1">
      <alignment horizontal="center" vertical="center"/>
    </xf>
    <xf numFmtId="0" fontId="0" fillId="2" borderId="6" xfId="0" applyNumberFormat="1" applyFill="1" applyBorder="1" applyAlignment="1" applyProtection="1">
      <alignment horizontal="left" vertical="center"/>
      <protection locked="0"/>
    </xf>
    <xf numFmtId="0" fontId="8" fillId="2" borderId="3" xfId="0" applyFont="1" applyFill="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pplyProtection="1">
      <alignment horizontal="left" vertical="center"/>
      <protection locked="0"/>
    </xf>
    <xf numFmtId="8"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8" fillId="0" borderId="1" xfId="0" applyFont="1" applyBorder="1" applyAlignment="1">
      <alignment horizontal="center" vertical="center"/>
    </xf>
    <xf numFmtId="8" fontId="8" fillId="2" borderId="3" xfId="0" applyNumberFormat="1" applyFont="1" applyFill="1" applyBorder="1"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8" fontId="8" fillId="0" borderId="0" xfId="0" applyNumberFormat="1" applyFont="1" applyAlignment="1">
      <alignment horizontal="center" vertical="center"/>
    </xf>
    <xf numFmtId="165" fontId="10" fillId="0" borderId="2" xfId="0" applyNumberFormat="1" applyFont="1" applyBorder="1" applyAlignment="1">
      <alignment horizontal="center" vertical="center" wrapText="1"/>
    </xf>
    <xf numFmtId="165" fontId="10" fillId="0" borderId="1" xfId="0" applyNumberFormat="1" applyFont="1" applyBorder="1" applyAlignment="1">
      <alignment horizontal="center" vertical="center"/>
    </xf>
    <xf numFmtId="165" fontId="8" fillId="2" borderId="6" xfId="0" applyNumberFormat="1" applyFont="1" applyFill="1" applyBorder="1" applyAlignment="1">
      <alignment horizontal="center" vertical="center"/>
    </xf>
    <xf numFmtId="0" fontId="9" fillId="0" borderId="1" xfId="0" applyFont="1" applyBorder="1" applyAlignment="1">
      <alignment horizontal="left" vertical="top" wrapText="1"/>
    </xf>
    <xf numFmtId="166" fontId="10"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3" fillId="0" borderId="0" xfId="0" applyFont="1"/>
    <xf numFmtId="0" fontId="17" fillId="2" borderId="6" xfId="0" applyFont="1" applyFill="1" applyBorder="1" applyAlignment="1">
      <alignment horizontal="center" vertical="center"/>
    </xf>
    <xf numFmtId="164" fontId="17" fillId="0" borderId="1" xfId="0" applyNumberFormat="1" applyFont="1" applyBorder="1" applyAlignment="1">
      <alignment horizontal="center" vertical="center"/>
    </xf>
    <xf numFmtId="165"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165" fontId="17" fillId="2" borderId="6" xfId="0" applyNumberFormat="1" applyFont="1" applyFill="1" applyBorder="1" applyAlignment="1">
      <alignment horizontal="center" vertical="center"/>
    </xf>
    <xf numFmtId="6" fontId="17"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5" fillId="0" borderId="1" xfId="0" applyFont="1" applyBorder="1" applyAlignment="1">
      <alignment horizontal="center" vertical="top" wrapText="1"/>
    </xf>
    <xf numFmtId="0" fontId="16"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23" fillId="0" borderId="0" xfId="0" applyFont="1" applyAlignment="1">
      <alignment horizontal="left" vertical="center"/>
    </xf>
    <xf numFmtId="0" fontId="25" fillId="0" borderId="5" xfId="0" applyFont="1" applyBorder="1" applyAlignment="1">
      <alignment horizontal="left" vertical="top" wrapText="1"/>
    </xf>
    <xf numFmtId="0" fontId="25"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368300</xdr:colOff>
      <xdr:row>0</xdr:row>
      <xdr:rowOff>0</xdr:rowOff>
    </xdr:from>
    <xdr:to>
      <xdr:col>2</xdr:col>
      <xdr:colOff>1473200</xdr:colOff>
      <xdr:row>0</xdr:row>
      <xdr:rowOff>879599</xdr:rowOff>
    </xdr:to>
    <xdr:pic>
      <xdr:nvPicPr>
        <xdr:cNvPr id="5" name="Image 4">
          <a:extLst>
            <a:ext uri="{FF2B5EF4-FFF2-40B4-BE49-F238E27FC236}">
              <a16:creationId xmlns:a16="http://schemas.microsoft.com/office/drawing/2014/main" id="{5A4F8FF4-D852-44F6-8BC8-FFCF5FFA72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76900" y="0"/>
          <a:ext cx="1104900" cy="879599"/>
        </a:xfrm>
        <a:prstGeom prst="rect">
          <a:avLst/>
        </a:prstGeom>
      </xdr:spPr>
    </xdr:pic>
    <xdr:clientData/>
  </xdr:twoCellAnchor>
  <xdr:twoCellAnchor editAs="oneCell">
    <xdr:from>
      <xdr:col>0</xdr:col>
      <xdr:colOff>1447800</xdr:colOff>
      <xdr:row>0</xdr:row>
      <xdr:rowOff>0</xdr:rowOff>
    </xdr:from>
    <xdr:to>
      <xdr:col>0</xdr:col>
      <xdr:colOff>2432085</xdr:colOff>
      <xdr:row>0</xdr:row>
      <xdr:rowOff>847725</xdr:rowOff>
    </xdr:to>
    <xdr:pic>
      <xdr:nvPicPr>
        <xdr:cNvPr id="3" name="Image 2">
          <a:extLst>
            <a:ext uri="{FF2B5EF4-FFF2-40B4-BE49-F238E27FC236}">
              <a16:creationId xmlns:a16="http://schemas.microsoft.com/office/drawing/2014/main" id="{BAA533BC-0A86-4DB0-BCE6-A204C08794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7800" y="0"/>
          <a:ext cx="984285" cy="847725"/>
        </a:xfrm>
        <a:prstGeom prst="rect">
          <a:avLst/>
        </a:prstGeom>
      </xdr:spPr>
    </xdr:pic>
    <xdr:clientData/>
  </xdr:twoCellAnchor>
  <xdr:twoCellAnchor>
    <xdr:from>
      <xdr:col>3</xdr:col>
      <xdr:colOff>142875</xdr:colOff>
      <xdr:row>0</xdr:row>
      <xdr:rowOff>361950</xdr:rowOff>
    </xdr:from>
    <xdr:to>
      <xdr:col>3</xdr:col>
      <xdr:colOff>361950</xdr:colOff>
      <xdr:row>0</xdr:row>
      <xdr:rowOff>579882</xdr:rowOff>
    </xdr:to>
    <xdr:sp macro="" textlink="">
      <xdr:nvSpPr>
        <xdr:cNvPr id="13" name="Flèche : droite 12">
          <a:extLst>
            <a:ext uri="{FF2B5EF4-FFF2-40B4-BE49-F238E27FC236}">
              <a16:creationId xmlns:a16="http://schemas.microsoft.com/office/drawing/2014/main" id="{ADA28F00-134D-44F3-A47D-1068B8B6B88A}"/>
            </a:ext>
          </a:extLst>
        </xdr:cNvPr>
        <xdr:cNvSpPr/>
      </xdr:nvSpPr>
      <xdr:spPr>
        <a:xfrm>
          <a:off x="6477000" y="361950"/>
          <a:ext cx="219075" cy="217932"/>
        </a:xfrm>
        <a:prstGeom prst="rightArrow">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3000375</xdr:colOff>
      <xdr:row>26</xdr:row>
      <xdr:rowOff>600074</xdr:rowOff>
    </xdr:from>
    <xdr:to>
      <xdr:col>0</xdr:col>
      <xdr:colOff>3095624</xdr:colOff>
      <xdr:row>26</xdr:row>
      <xdr:rowOff>723899</xdr:rowOff>
    </xdr:to>
    <xdr:sp macro="" textlink="">
      <xdr:nvSpPr>
        <xdr:cNvPr id="14" name="Cœur 13">
          <a:extLst>
            <a:ext uri="{FF2B5EF4-FFF2-40B4-BE49-F238E27FC236}">
              <a16:creationId xmlns:a16="http://schemas.microsoft.com/office/drawing/2014/main" id="{D87CA123-1121-406A-930B-0277A6877654}"/>
            </a:ext>
          </a:extLst>
        </xdr:cNvPr>
        <xdr:cNvSpPr/>
      </xdr:nvSpPr>
      <xdr:spPr>
        <a:xfrm>
          <a:off x="3000375" y="18602324"/>
          <a:ext cx="95249" cy="123825"/>
        </a:xfrm>
        <a:prstGeom prst="hear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3028950</xdr:colOff>
      <xdr:row>14</xdr:row>
      <xdr:rowOff>619125</xdr:rowOff>
    </xdr:from>
    <xdr:to>
      <xdr:col>0</xdr:col>
      <xdr:colOff>3143250</xdr:colOff>
      <xdr:row>14</xdr:row>
      <xdr:rowOff>733425</xdr:rowOff>
    </xdr:to>
    <xdr:sp macro="" textlink="">
      <xdr:nvSpPr>
        <xdr:cNvPr id="15" name="Cœur 14">
          <a:extLst>
            <a:ext uri="{FF2B5EF4-FFF2-40B4-BE49-F238E27FC236}">
              <a16:creationId xmlns:a16="http://schemas.microsoft.com/office/drawing/2014/main" id="{EEE08D03-8DA3-4839-B740-330D977AAB08}"/>
            </a:ext>
          </a:extLst>
        </xdr:cNvPr>
        <xdr:cNvSpPr/>
      </xdr:nvSpPr>
      <xdr:spPr>
        <a:xfrm>
          <a:off x="3028950" y="9953625"/>
          <a:ext cx="114300" cy="114300"/>
        </a:xfrm>
        <a:prstGeom prst="hear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F8068-B915-49E0-B6E6-CD410D91A973}">
  <sheetPr>
    <pageSetUpPr fitToPage="1"/>
  </sheetPr>
  <dimension ref="A1:I109"/>
  <sheetViews>
    <sheetView tabSelected="1" workbookViewId="0">
      <selection activeCell="E11" sqref="E11"/>
    </sheetView>
  </sheetViews>
  <sheetFormatPr baseColWidth="10" defaultRowHeight="16"/>
  <cols>
    <col min="1" max="1" width="59.1640625" style="2" customWidth="1"/>
    <col min="2" max="2" width="10.5" style="16" customWidth="1"/>
    <col min="3" max="3" width="25.5" style="26" customWidth="1"/>
    <col min="4" max="4" width="6.5" style="17" customWidth="1"/>
    <col min="5" max="5" width="14.5" style="15" customWidth="1"/>
    <col min="6" max="6" width="12.5" style="16" customWidth="1"/>
  </cols>
  <sheetData>
    <row r="1" spans="1:9" ht="70" customHeight="1" thickBot="1">
      <c r="E1" s="40" t="s">
        <v>39</v>
      </c>
    </row>
    <row r="2" spans="1:9" ht="18" thickBot="1">
      <c r="A2" s="36" t="s">
        <v>0</v>
      </c>
      <c r="B2" s="13" t="s">
        <v>1</v>
      </c>
      <c r="C2" s="37" t="s">
        <v>4</v>
      </c>
      <c r="D2" s="38" t="s">
        <v>8</v>
      </c>
      <c r="E2" s="39" t="s">
        <v>12</v>
      </c>
      <c r="F2" s="4" t="s">
        <v>9</v>
      </c>
    </row>
    <row r="3" spans="1:9" ht="21" thickBot="1">
      <c r="A3" s="1" t="s">
        <v>13</v>
      </c>
      <c r="B3" s="5"/>
      <c r="C3" s="28"/>
      <c r="D3" s="6"/>
      <c r="E3" s="7"/>
      <c r="F3" s="8"/>
    </row>
    <row r="4" spans="1:9" ht="82.5" customHeight="1" thickBot="1">
      <c r="A4" s="34" t="s">
        <v>32</v>
      </c>
      <c r="B4" s="20">
        <v>15</v>
      </c>
      <c r="C4" s="29">
        <v>10</v>
      </c>
      <c r="D4" s="9">
        <v>1</v>
      </c>
      <c r="E4" s="10"/>
      <c r="F4" s="11">
        <f>E4*C4</f>
        <v>0</v>
      </c>
    </row>
    <row r="5" spans="1:9" ht="48" customHeight="1" thickBot="1">
      <c r="A5" s="34" t="s">
        <v>45</v>
      </c>
      <c r="B5" s="21">
        <v>14.5</v>
      </c>
      <c r="C5" s="30">
        <v>9.9</v>
      </c>
      <c r="D5" s="9">
        <v>1</v>
      </c>
      <c r="E5" s="10"/>
      <c r="F5" s="11">
        <f>E5*C5</f>
        <v>0</v>
      </c>
    </row>
    <row r="6" spans="1:9" ht="34.5" customHeight="1" thickBot="1">
      <c r="A6" s="23" t="s">
        <v>19</v>
      </c>
      <c r="B6" s="24">
        <v>12.9</v>
      </c>
      <c r="C6" s="30">
        <v>8.9</v>
      </c>
      <c r="D6" s="9">
        <v>1</v>
      </c>
      <c r="E6" s="10"/>
      <c r="F6" s="11">
        <f>E6*C6</f>
        <v>0</v>
      </c>
    </row>
    <row r="7" spans="1:9" ht="41" thickBot="1">
      <c r="A7" s="1" t="s">
        <v>2</v>
      </c>
      <c r="C7" s="28" t="s">
        <v>14</v>
      </c>
      <c r="D7" s="6"/>
      <c r="E7" s="7"/>
      <c r="F7" s="8"/>
      <c r="I7" s="27"/>
    </row>
    <row r="8" spans="1:9" ht="50" thickBot="1">
      <c r="A8" s="34" t="s">
        <v>20</v>
      </c>
      <c r="B8" s="12">
        <v>7.15</v>
      </c>
      <c r="C8" s="31" t="s">
        <v>5</v>
      </c>
      <c r="D8" s="9">
        <v>1</v>
      </c>
      <c r="E8" s="10"/>
      <c r="F8" s="11">
        <f t="shared" ref="F8:F17" si="0">IF(E8&lt;6,E8*B8,IF(AND(E8&gt;=6,E8&lt;12),E8*B8-B8,IF(AND(E8&gt;=12,E8&lt;18),(E8*B8)-(B8*2),IF(AND(E8&gt;=18,E8&lt;24),(E8*B8)-(B8*3),IF(AND(E8&gt;=24,E8&lt;30),(E8*B8)-(B8*4),IF(AND(E8&gt;=30,E8&lt;36),(E8*B8)-(B8*5),IF(AND(E8&gt;=36,E8&lt;42),(E8*B8)-(B8*6),"CONTACTEZ NOUS")))))))</f>
        <v>0</v>
      </c>
    </row>
    <row r="9" spans="1:9" ht="66" thickBot="1">
      <c r="A9" s="34" t="s">
        <v>33</v>
      </c>
      <c r="B9" s="12">
        <v>9.9</v>
      </c>
      <c r="C9" s="31" t="s">
        <v>5</v>
      </c>
      <c r="D9" s="9">
        <v>1</v>
      </c>
      <c r="E9" s="10"/>
      <c r="F9" s="11">
        <f t="shared" si="0"/>
        <v>0</v>
      </c>
    </row>
    <row r="10" spans="1:9" ht="67" thickBot="1">
      <c r="A10" s="35" t="s">
        <v>40</v>
      </c>
      <c r="B10" s="12">
        <v>17.899999999999999</v>
      </c>
      <c r="C10" s="31" t="s">
        <v>5</v>
      </c>
      <c r="D10" s="9">
        <v>1</v>
      </c>
      <c r="E10" s="10"/>
      <c r="F10" s="11">
        <f t="shared" si="0"/>
        <v>0</v>
      </c>
    </row>
    <row r="11" spans="1:9" ht="50.25" customHeight="1" thickBot="1">
      <c r="A11" s="34" t="s">
        <v>21</v>
      </c>
      <c r="B11" s="12">
        <v>12.5</v>
      </c>
      <c r="C11" s="31" t="s">
        <v>5</v>
      </c>
      <c r="D11" s="9">
        <v>1</v>
      </c>
      <c r="E11" s="10"/>
      <c r="F11" s="11">
        <f t="shared" si="0"/>
        <v>0</v>
      </c>
    </row>
    <row r="12" spans="1:9" ht="66" thickBot="1">
      <c r="A12" s="34" t="s">
        <v>44</v>
      </c>
      <c r="B12" s="12">
        <v>12.9</v>
      </c>
      <c r="C12" s="31" t="s">
        <v>5</v>
      </c>
      <c r="D12" s="9">
        <v>1</v>
      </c>
      <c r="E12" s="10"/>
      <c r="F12" s="11">
        <f t="shared" si="0"/>
        <v>0</v>
      </c>
    </row>
    <row r="13" spans="1:9" ht="48.75" customHeight="1" thickBot="1">
      <c r="A13" s="34" t="s">
        <v>16</v>
      </c>
      <c r="B13" s="12">
        <v>17.899999999999999</v>
      </c>
      <c r="C13" s="31" t="s">
        <v>5</v>
      </c>
      <c r="D13" s="9">
        <v>1</v>
      </c>
      <c r="E13" s="10"/>
      <c r="F13" s="11">
        <f t="shared" si="0"/>
        <v>0</v>
      </c>
    </row>
    <row r="14" spans="1:9" ht="66" thickBot="1">
      <c r="A14" s="34" t="s">
        <v>22</v>
      </c>
      <c r="B14" s="12">
        <v>12.9</v>
      </c>
      <c r="C14" s="31" t="s">
        <v>5</v>
      </c>
      <c r="D14" s="9">
        <v>1</v>
      </c>
      <c r="E14" s="10"/>
      <c r="F14" s="11">
        <f t="shared" si="0"/>
        <v>0</v>
      </c>
    </row>
    <row r="15" spans="1:9" ht="66" thickBot="1">
      <c r="A15" s="23" t="s">
        <v>47</v>
      </c>
      <c r="B15" s="12">
        <v>14.5</v>
      </c>
      <c r="C15" s="31" t="s">
        <v>5</v>
      </c>
      <c r="D15" s="9">
        <v>1</v>
      </c>
      <c r="E15" s="10"/>
      <c r="F15" s="11">
        <f t="shared" si="0"/>
        <v>0</v>
      </c>
    </row>
    <row r="16" spans="1:9" ht="50" thickBot="1">
      <c r="A16" s="34" t="s">
        <v>17</v>
      </c>
      <c r="B16" s="12">
        <v>28</v>
      </c>
      <c r="C16" s="31" t="s">
        <v>5</v>
      </c>
      <c r="D16" s="9">
        <v>1</v>
      </c>
      <c r="E16" s="10"/>
      <c r="F16" s="11">
        <f t="shared" ref="F16" si="1">IF(E16&lt;6,E16*B16,IF(AND(E16&gt;=6,E16&lt;12),E16*B16-B16,IF(AND(E16&gt;=12,E16&lt;18),(E16*B16)-(B16*2),IF(AND(E16&gt;=18,E16&lt;24),(E16*B16)-(B16*3),IF(AND(E16&gt;=24,E16&lt;30),(E16*B16)-(B16*4),IF(AND(E16&gt;=30,E16&lt;36),(E16*B16)-(B16*5),IF(AND(E16&gt;=36,E16&lt;42),(E16*B16)-(B16*6),"CONTACTEZ NOUS")))))))</f>
        <v>0</v>
      </c>
    </row>
    <row r="17" spans="1:6" ht="48.75" customHeight="1" thickBot="1">
      <c r="A17" s="34" t="s">
        <v>41</v>
      </c>
      <c r="B17" s="12">
        <v>3.9</v>
      </c>
      <c r="C17" s="31" t="s">
        <v>5</v>
      </c>
      <c r="D17" s="9">
        <v>1</v>
      </c>
      <c r="E17" s="10"/>
      <c r="F17" s="11">
        <f t="shared" si="0"/>
        <v>0</v>
      </c>
    </row>
    <row r="18" spans="1:6" ht="21" thickBot="1">
      <c r="A18" s="1" t="s">
        <v>11</v>
      </c>
      <c r="B18" s="22"/>
      <c r="C18" s="28"/>
      <c r="D18" s="6"/>
      <c r="E18" s="7"/>
      <c r="F18" s="14"/>
    </row>
    <row r="19" spans="1:6" ht="65.25" customHeight="1" thickBot="1">
      <c r="A19" s="34" t="s">
        <v>15</v>
      </c>
      <c r="B19" s="21">
        <v>12.5</v>
      </c>
      <c r="C19" s="30">
        <v>7.5</v>
      </c>
      <c r="D19" s="9">
        <v>1</v>
      </c>
      <c r="E19" s="10"/>
      <c r="F19" s="11">
        <f>E19*C19</f>
        <v>0</v>
      </c>
    </row>
    <row r="20" spans="1:6" ht="64.5" customHeight="1" thickBot="1">
      <c r="A20" s="34" t="s">
        <v>36</v>
      </c>
      <c r="B20" s="21">
        <v>15</v>
      </c>
      <c r="C20" s="29">
        <v>9</v>
      </c>
      <c r="D20" s="9">
        <v>1</v>
      </c>
      <c r="E20" s="10"/>
      <c r="F20" s="11">
        <f t="shared" ref="F20:F23" si="2">E20*C20</f>
        <v>0</v>
      </c>
    </row>
    <row r="21" spans="1:6" ht="48.75" customHeight="1" thickBot="1">
      <c r="A21" s="23" t="s">
        <v>23</v>
      </c>
      <c r="B21" s="21">
        <v>12.95</v>
      </c>
      <c r="C21" s="30">
        <v>9.9</v>
      </c>
      <c r="D21" s="9">
        <v>1</v>
      </c>
      <c r="E21" s="10"/>
      <c r="F21" s="11">
        <f t="shared" si="2"/>
        <v>0</v>
      </c>
    </row>
    <row r="22" spans="1:6" ht="50" thickBot="1">
      <c r="A22" s="23" t="s">
        <v>24</v>
      </c>
      <c r="B22" s="21">
        <v>50</v>
      </c>
      <c r="C22" s="29">
        <v>30</v>
      </c>
      <c r="D22" s="9">
        <v>1</v>
      </c>
      <c r="E22" s="10"/>
      <c r="F22" s="11">
        <f t="shared" si="2"/>
        <v>0</v>
      </c>
    </row>
    <row r="23" spans="1:6" ht="82" thickBot="1">
      <c r="A23" s="34" t="s">
        <v>37</v>
      </c>
      <c r="B23" s="21">
        <v>6.8</v>
      </c>
      <c r="C23" s="30">
        <v>3.8</v>
      </c>
      <c r="D23" s="9">
        <v>1</v>
      </c>
      <c r="E23" s="10"/>
      <c r="F23" s="11">
        <f t="shared" si="2"/>
        <v>0</v>
      </c>
    </row>
    <row r="24" spans="1:6" ht="21" thickBot="1">
      <c r="A24" s="1" t="s">
        <v>3</v>
      </c>
      <c r="C24" s="32" t="s">
        <v>6</v>
      </c>
      <c r="D24" s="6"/>
      <c r="E24" s="7"/>
      <c r="F24" s="8"/>
    </row>
    <row r="25" spans="1:6" ht="50" thickBot="1">
      <c r="A25" s="34" t="s">
        <v>42</v>
      </c>
      <c r="B25" s="12">
        <v>5.95</v>
      </c>
      <c r="C25" s="25" t="s">
        <v>7</v>
      </c>
      <c r="D25" s="9">
        <v>1</v>
      </c>
      <c r="E25" s="10"/>
      <c r="F25" s="11">
        <f>IF(E25&gt;=6,(E25*B25)*0.95,E25*B25)</f>
        <v>0</v>
      </c>
    </row>
    <row r="26" spans="1:6" ht="77.25" customHeight="1" thickBot="1">
      <c r="A26" s="34" t="s">
        <v>34</v>
      </c>
      <c r="B26" s="12">
        <v>12.95</v>
      </c>
      <c r="C26" s="25" t="s">
        <v>7</v>
      </c>
      <c r="D26" s="9">
        <v>1</v>
      </c>
      <c r="E26" s="10"/>
      <c r="F26" s="11">
        <f t="shared" ref="F26:F32" si="3">IF(E26&gt;=6,(E26*B26)*0.95,E26*B26)</f>
        <v>0</v>
      </c>
    </row>
    <row r="27" spans="1:6" ht="63" customHeight="1" thickBot="1">
      <c r="A27" s="34" t="s">
        <v>46</v>
      </c>
      <c r="B27" s="12">
        <v>8.75</v>
      </c>
      <c r="C27" s="25" t="s">
        <v>7</v>
      </c>
      <c r="D27" s="9">
        <v>1</v>
      </c>
      <c r="E27" s="10"/>
      <c r="F27" s="11">
        <f t="shared" si="3"/>
        <v>0</v>
      </c>
    </row>
    <row r="28" spans="1:6" ht="66" thickBot="1">
      <c r="A28" s="34" t="s">
        <v>43</v>
      </c>
      <c r="B28" s="12">
        <v>5.0999999999999996</v>
      </c>
      <c r="C28" s="25" t="s">
        <v>7</v>
      </c>
      <c r="D28" s="9">
        <v>1</v>
      </c>
      <c r="E28" s="10"/>
      <c r="F28" s="11">
        <f t="shared" si="3"/>
        <v>0</v>
      </c>
    </row>
    <row r="29" spans="1:6" ht="66" thickBot="1">
      <c r="A29" s="34" t="s">
        <v>35</v>
      </c>
      <c r="B29" s="12">
        <v>8.75</v>
      </c>
      <c r="C29" s="25" t="s">
        <v>7</v>
      </c>
      <c r="D29" s="9">
        <v>1</v>
      </c>
      <c r="E29" s="10"/>
      <c r="F29" s="11">
        <f t="shared" si="3"/>
        <v>0</v>
      </c>
    </row>
    <row r="30" spans="1:6" ht="50" thickBot="1">
      <c r="A30" s="34" t="s">
        <v>25</v>
      </c>
      <c r="B30" s="12">
        <v>5.0999999999999996</v>
      </c>
      <c r="C30" s="25" t="s">
        <v>7</v>
      </c>
      <c r="D30" s="9">
        <v>1</v>
      </c>
      <c r="E30" s="10"/>
      <c r="F30" s="11">
        <f t="shared" si="3"/>
        <v>0</v>
      </c>
    </row>
    <row r="31" spans="1:6" ht="50" thickBot="1">
      <c r="A31" s="34" t="s">
        <v>26</v>
      </c>
      <c r="B31" s="12">
        <v>5.75</v>
      </c>
      <c r="C31" s="25" t="s">
        <v>7</v>
      </c>
      <c r="D31" s="9">
        <v>1</v>
      </c>
      <c r="E31" s="10"/>
      <c r="F31" s="11">
        <f t="shared" si="3"/>
        <v>0</v>
      </c>
    </row>
    <row r="32" spans="1:6" ht="34" thickBot="1">
      <c r="A32" s="34" t="s">
        <v>27</v>
      </c>
      <c r="B32" s="12">
        <v>7.1</v>
      </c>
      <c r="C32" s="25" t="s">
        <v>7</v>
      </c>
      <c r="D32" s="9">
        <v>1</v>
      </c>
      <c r="E32" s="10"/>
      <c r="F32" s="11">
        <f t="shared" si="3"/>
        <v>0</v>
      </c>
    </row>
    <row r="33" spans="1:6" ht="64.5" customHeight="1" thickBot="1">
      <c r="A33" s="34" t="s">
        <v>38</v>
      </c>
      <c r="B33" s="21">
        <v>80</v>
      </c>
      <c r="C33" s="33">
        <v>60</v>
      </c>
      <c r="D33" s="9">
        <v>48</v>
      </c>
      <c r="E33" s="10"/>
      <c r="F33" s="11">
        <f>E33*C33</f>
        <v>0</v>
      </c>
    </row>
    <row r="34" spans="1:6" ht="48" customHeight="1" thickBot="1">
      <c r="A34" s="23" t="s">
        <v>28</v>
      </c>
      <c r="B34" s="21">
        <v>68</v>
      </c>
      <c r="C34" s="33">
        <v>48</v>
      </c>
      <c r="D34" s="9">
        <v>48</v>
      </c>
      <c r="E34" s="10"/>
      <c r="F34" s="11">
        <f t="shared" ref="F34:F35" si="4">E34*C34</f>
        <v>0</v>
      </c>
    </row>
    <row r="35" spans="1:6" ht="34" thickBot="1">
      <c r="A35" s="23" t="s">
        <v>29</v>
      </c>
      <c r="B35" s="21">
        <v>68</v>
      </c>
      <c r="C35" s="33">
        <v>48</v>
      </c>
      <c r="D35" s="9">
        <v>48</v>
      </c>
      <c r="E35" s="10"/>
      <c r="F35" s="11">
        <f t="shared" si="4"/>
        <v>0</v>
      </c>
    </row>
    <row r="36" spans="1:6" ht="82" thickBot="1">
      <c r="A36" s="23" t="s">
        <v>30</v>
      </c>
      <c r="B36" s="12">
        <v>9.9</v>
      </c>
      <c r="C36" s="31" t="s">
        <v>5</v>
      </c>
      <c r="D36" s="9">
        <v>1</v>
      </c>
      <c r="E36" s="10"/>
      <c r="F36" s="11">
        <f t="shared" ref="F36:F38" si="5">IF(E36&lt;6,E36*B36,IF(AND(E36&gt;=6,E36&lt;12),E36*B36-B36,IF(AND(E36&gt;=12,E36&lt;18),(E36*B36)-(B36*2),IF(AND(E36&gt;=18,E36&lt;24),(E36*B36)-(B36*3),IF(AND(E36&gt;=24,E36&lt;30),(E36*B36)-(B36*4),IF(AND(E36&gt;=30,E36&lt;36),(E36*B36)-(B36*5),IF(AND(E36&gt;=36,E36&lt;42),(E36*B36)-(B36*6),"CONTACTEZ NOUS")))))))</f>
        <v>0</v>
      </c>
    </row>
    <row r="37" spans="1:6" ht="82" thickBot="1">
      <c r="A37" s="23" t="s">
        <v>18</v>
      </c>
      <c r="B37" s="12">
        <v>11</v>
      </c>
      <c r="C37" s="31" t="s">
        <v>5</v>
      </c>
      <c r="D37" s="9">
        <v>1</v>
      </c>
      <c r="E37" s="10"/>
      <c r="F37" s="11">
        <f t="shared" si="5"/>
        <v>0</v>
      </c>
    </row>
    <row r="38" spans="1:6" ht="63" customHeight="1" thickBot="1">
      <c r="A38" s="23" t="s">
        <v>31</v>
      </c>
      <c r="B38" s="12">
        <v>15</v>
      </c>
      <c r="C38" s="31" t="s">
        <v>5</v>
      </c>
      <c r="D38" s="9">
        <v>1</v>
      </c>
      <c r="E38" s="10"/>
      <c r="F38" s="11">
        <f t="shared" si="5"/>
        <v>0</v>
      </c>
    </row>
    <row r="39" spans="1:6">
      <c r="A39" s="3"/>
    </row>
    <row r="40" spans="1:6">
      <c r="A40" s="3"/>
      <c r="C40" s="18" t="s">
        <v>10</v>
      </c>
      <c r="F40" s="19">
        <f>SUM(F4:F39)</f>
        <v>0</v>
      </c>
    </row>
    <row r="41" spans="1:6">
      <c r="A41" s="3"/>
    </row>
    <row r="42" spans="1:6">
      <c r="A42" s="3"/>
    </row>
    <row r="43" spans="1:6" ht="15" customHeight="1">
      <c r="A43" s="41" t="s">
        <v>48</v>
      </c>
      <c r="B43" s="42"/>
      <c r="C43" s="42"/>
      <c r="D43" s="42"/>
      <c r="E43" s="42"/>
      <c r="F43" s="42"/>
    </row>
    <row r="44" spans="1:6" ht="15" customHeight="1">
      <c r="A44" s="41"/>
      <c r="B44" s="42"/>
      <c r="C44" s="42"/>
      <c r="D44" s="42"/>
      <c r="E44" s="42"/>
      <c r="F44" s="42"/>
    </row>
    <row r="45" spans="1:6" ht="15" customHeight="1">
      <c r="A45" s="41"/>
      <c r="B45" s="42"/>
      <c r="C45" s="42"/>
      <c r="D45" s="42"/>
      <c r="E45" s="42"/>
      <c r="F45" s="42"/>
    </row>
    <row r="46" spans="1:6" ht="15" customHeight="1">
      <c r="A46" s="41"/>
      <c r="B46" s="42"/>
      <c r="C46" s="42"/>
      <c r="D46" s="42"/>
      <c r="E46" s="42"/>
      <c r="F46" s="42"/>
    </row>
    <row r="47" spans="1:6" ht="15" customHeight="1">
      <c r="A47" s="41"/>
      <c r="B47" s="42"/>
      <c r="C47" s="42"/>
      <c r="D47" s="42"/>
      <c r="E47" s="42"/>
      <c r="F47" s="42"/>
    </row>
    <row r="48" spans="1:6" ht="15" customHeight="1">
      <c r="A48" s="41"/>
      <c r="B48" s="42"/>
      <c r="C48" s="42"/>
      <c r="D48" s="42"/>
      <c r="E48" s="42"/>
      <c r="F48" s="42"/>
    </row>
    <row r="49" spans="1:6" ht="15" customHeight="1">
      <c r="A49" s="41"/>
      <c r="B49" s="42"/>
      <c r="C49" s="42"/>
      <c r="D49" s="42"/>
      <c r="E49" s="42"/>
      <c r="F49" s="42"/>
    </row>
    <row r="50" spans="1:6" ht="15" customHeight="1">
      <c r="A50" s="41"/>
      <c r="B50" s="42"/>
      <c r="C50" s="42"/>
      <c r="D50" s="42"/>
      <c r="E50" s="42"/>
      <c r="F50" s="42"/>
    </row>
    <row r="51" spans="1:6" ht="15" customHeight="1">
      <c r="A51" s="41"/>
      <c r="B51" s="42"/>
      <c r="C51" s="42"/>
      <c r="D51" s="42"/>
      <c r="E51" s="42"/>
      <c r="F51" s="42"/>
    </row>
    <row r="52" spans="1:6" ht="16" customHeight="1">
      <c r="A52" s="41"/>
      <c r="B52" s="42"/>
      <c r="C52" s="42"/>
      <c r="D52" s="42"/>
      <c r="E52" s="42"/>
      <c r="F52" s="42"/>
    </row>
    <row r="53" spans="1:6" ht="16" customHeight="1">
      <c r="A53" s="41"/>
      <c r="B53" s="42"/>
      <c r="C53" s="42"/>
      <c r="D53" s="42"/>
      <c r="E53" s="42"/>
      <c r="F53" s="42"/>
    </row>
    <row r="54" spans="1:6" ht="16" customHeight="1">
      <c r="A54" s="41"/>
      <c r="B54" s="42"/>
      <c r="C54" s="42"/>
      <c r="D54" s="42"/>
      <c r="E54" s="42"/>
      <c r="F54" s="42"/>
    </row>
    <row r="55" spans="1:6">
      <c r="A55" s="3"/>
    </row>
    <row r="56" spans="1:6">
      <c r="A56" s="3"/>
    </row>
    <row r="57" spans="1:6">
      <c r="A57" s="3"/>
    </row>
    <row r="58" spans="1:6">
      <c r="A58" s="3"/>
    </row>
    <row r="59" spans="1:6">
      <c r="A59" s="3"/>
    </row>
    <row r="60" spans="1:6">
      <c r="A60" s="3"/>
    </row>
    <row r="61" spans="1:6">
      <c r="A61" s="3"/>
    </row>
    <row r="62" spans="1:6">
      <c r="A62" s="3"/>
    </row>
    <row r="63" spans="1:6">
      <c r="A63" s="3"/>
    </row>
    <row r="64" spans="1:6">
      <c r="A64" s="3"/>
    </row>
    <row r="65" spans="1:1">
      <c r="A65" s="3"/>
    </row>
    <row r="66" spans="1:1">
      <c r="A66" s="3"/>
    </row>
    <row r="67" spans="1:1">
      <c r="A67" s="3"/>
    </row>
    <row r="68" spans="1:1">
      <c r="A68" s="3"/>
    </row>
    <row r="69" spans="1:1">
      <c r="A69" s="3"/>
    </row>
    <row r="70" spans="1:1">
      <c r="A70" s="3"/>
    </row>
    <row r="71" spans="1:1">
      <c r="A71" s="3"/>
    </row>
    <row r="72" spans="1:1">
      <c r="A72" s="3"/>
    </row>
    <row r="73" spans="1:1">
      <c r="A73" s="3"/>
    </row>
    <row r="74" spans="1:1">
      <c r="A74" s="3"/>
    </row>
    <row r="75" spans="1:1">
      <c r="A75" s="3"/>
    </row>
    <row r="76" spans="1:1">
      <c r="A76" s="3"/>
    </row>
    <row r="77" spans="1:1">
      <c r="A77" s="3"/>
    </row>
    <row r="78" spans="1:1">
      <c r="A78" s="3"/>
    </row>
    <row r="79" spans="1:1">
      <c r="A79" s="3"/>
    </row>
    <row r="80" spans="1:1">
      <c r="A80" s="3"/>
    </row>
    <row r="81" spans="1:1">
      <c r="A81" s="3"/>
    </row>
    <row r="82" spans="1:1">
      <c r="A82" s="3"/>
    </row>
    <row r="83" spans="1:1">
      <c r="A83" s="3"/>
    </row>
    <row r="84" spans="1:1">
      <c r="A84" s="3"/>
    </row>
    <row r="85" spans="1:1">
      <c r="A85" s="3"/>
    </row>
    <row r="86" spans="1:1">
      <c r="A86" s="3"/>
    </row>
    <row r="87" spans="1:1">
      <c r="A87" s="3"/>
    </row>
    <row r="88" spans="1:1">
      <c r="A88" s="3"/>
    </row>
    <row r="89" spans="1:1">
      <c r="A89" s="3"/>
    </row>
    <row r="90" spans="1:1">
      <c r="A90" s="3"/>
    </row>
    <row r="91" spans="1:1">
      <c r="A91" s="3"/>
    </row>
    <row r="92" spans="1:1">
      <c r="A92" s="3"/>
    </row>
    <row r="93" spans="1:1">
      <c r="A93" s="3"/>
    </row>
    <row r="94" spans="1:1">
      <c r="A94" s="3"/>
    </row>
    <row r="95" spans="1:1">
      <c r="A95" s="3"/>
    </row>
    <row r="96" spans="1:1">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sheetData>
  <sheetProtection algorithmName="SHA-512" hashValue="mVjTuothoC2dCJjvawE3uadMiMbuq4oDLuTeu5rXk0tnZR0G1jVUChiO/6M7T/598uIRiKVbQWchWjm1H0Vtvw==" saltValue="yPG3Hlth5WrmqNB/BCgwHw==" spinCount="100000" sheet="1" selectLockedCells="1"/>
  <mergeCells count="1">
    <mergeCell ref="A43:F54"/>
  </mergeCells>
  <phoneticPr fontId="6" type="noConversion"/>
  <pageMargins left="0.70866141732283472" right="0.70866141732283472" top="0.74803149606299213" bottom="0.74803149606299213" header="0.31496062992125984" footer="0.31496062992125984"/>
  <pageSetup paperSize="9" scale="46" fitToWidth="2"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A2E4E83F9C0D4ABD1D4C6380BA73EB" ma:contentTypeVersion="0" ma:contentTypeDescription="Crée un document." ma:contentTypeScope="" ma:versionID="31bab93103e0b748760654dcf58798a7">
  <xsd:schema xmlns:xsd="http://www.w3.org/2001/XMLSchema" xmlns:xs="http://www.w3.org/2001/XMLSchema" xmlns:p="http://schemas.microsoft.com/office/2006/metadata/properties" targetNamespace="http://schemas.microsoft.com/office/2006/metadata/properties" ma:root="true" ma:fieldsID="6e56b19a23136f7d87287af5361c266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6246E8-83BB-4115-98ED-7CF50CADE848}">
  <ds:schemaRef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A4099D2-D32B-433D-80EC-0F37A1AEA932}">
  <ds:schemaRefs>
    <ds:schemaRef ds:uri="http://schemas.microsoft.com/sharepoint/v3/contenttype/forms"/>
  </ds:schemaRefs>
</ds:datastoreItem>
</file>

<file path=customXml/itemProps3.xml><?xml version="1.0" encoding="utf-8"?>
<ds:datastoreItem xmlns:ds="http://schemas.openxmlformats.org/officeDocument/2006/customXml" ds:itemID="{4397FC0E-C995-4A23-824D-82219F4AB4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Commande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Gomez</dc:creator>
  <cp:lastModifiedBy>Microsoft Office User</cp:lastModifiedBy>
  <cp:lastPrinted>2020-04-06T07:11:17Z</cp:lastPrinted>
  <dcterms:created xsi:type="dcterms:W3CDTF">2020-03-30T12:13:34Z</dcterms:created>
  <dcterms:modified xsi:type="dcterms:W3CDTF">2020-04-06T15:54:51Z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0x0101007FA2E4E83F9C0D4ABD1D4C6380BA73EB</vt:lpwstr>
  </property>
</Properties>
</file>